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1355" windowHeight="8445"/>
  </bookViews>
  <sheets>
    <sheet name="ACO Av Med Form 1" sheetId="1" r:id="rId1"/>
  </sheets>
  <definedNames>
    <definedName name="_xlnm.Print_Area" localSheetId="0">'ACO Av Med Form 1'!$B$3:$G$79</definedName>
  </definedNames>
  <calcPr calcId="125725"/>
</workbook>
</file>

<file path=xl/calcChain.xml><?xml version="1.0" encoding="utf-8"?>
<calcChain xmlns="http://schemas.openxmlformats.org/spreadsheetml/2006/main">
  <c r="E34" i="1"/>
  <c r="E27"/>
  <c r="E25"/>
  <c r="E11"/>
  <c r="E33"/>
  <c r="E32"/>
  <c r="E31"/>
  <c r="E30"/>
  <c r="E29"/>
  <c r="E26"/>
  <c r="E24"/>
  <c r="E23"/>
  <c r="E20"/>
  <c r="E28"/>
  <c r="E22"/>
  <c r="E21"/>
  <c r="E16"/>
  <c r="E17"/>
  <c r="E18"/>
  <c r="E19"/>
  <c r="E15"/>
  <c r="E13"/>
  <c r="E14"/>
  <c r="E12"/>
</calcChain>
</file>

<file path=xl/sharedStrings.xml><?xml version="1.0" encoding="utf-8"?>
<sst xmlns="http://schemas.openxmlformats.org/spreadsheetml/2006/main" count="104" uniqueCount="79">
  <si>
    <t>Recent immunisations or blood donation</t>
  </si>
  <si>
    <t>Acute illness (or flare of chronic condition) or new treatment</t>
  </si>
  <si>
    <t>Acute injury limiting mobility or use of limbs</t>
  </si>
  <si>
    <t>Unnecessary risk, limiting emergency drills.</t>
  </si>
  <si>
    <t>ENT or sinus conditions</t>
  </si>
  <si>
    <t>Cadets are to be able to safely tolerate barometric changes.</t>
  </si>
  <si>
    <t>Pregnancy</t>
  </si>
  <si>
    <t>Any condition that requires oxygen therapy</t>
  </si>
  <si>
    <t>Unstable or brittle medical condition</t>
  </si>
  <si>
    <t>Unreasonable to fly anyone with a predictable risk of incapacitation within the timescale of flight (or symptoms brought on by stressors of flight)</t>
  </si>
  <si>
    <t>Limited excercise capacity/tolerance due to chest (heart or lung) illness or disease</t>
  </si>
  <si>
    <t>The most practical fitness to fly test for heart/lung disease is to assess whether the patient can walk 50 yards/metres at a normal pace or climb one flight of stairs without severe breathlessness. If this can be accomplished, it is likely that the patient will tolerate the normal aircraft environment. (CAA)</t>
  </si>
  <si>
    <t>Fits, faints, blackouts (including epilepsy)</t>
  </si>
  <si>
    <t>Cadet strapped sitting upright; no first aid available in flight.  Risk of confusion/ impaired behaviour post-recovery.</t>
  </si>
  <si>
    <t>Recent surgery or anaesthetic (any)</t>
  </si>
  <si>
    <t>Risk from trapped gas, limited mobility, wound opening, pain.</t>
  </si>
  <si>
    <t>Pneumothorax</t>
  </si>
  <si>
    <t>Risk from trapped gas</t>
  </si>
  <si>
    <t>Acute, unstable or untreated psychiatric conditions, including fear of flying &amp; claustrophobia</t>
  </si>
  <si>
    <t>Behaviour in-flight: risk to person and aircraft</t>
  </si>
  <si>
    <t>Any stable chronic disease not covered above</t>
  </si>
  <si>
    <t>Stable disease may be acceptable for short pax flight if activities of daily living are not unduly impaired</t>
  </si>
  <si>
    <t>Any disease with sudden or unpredicatble  onset or deterioration</t>
  </si>
  <si>
    <t>The risk of sudden incapacitation (spontaneous or precipitated by flight environment) should be risk assessed against proposed flight profile.</t>
  </si>
  <si>
    <t xml:space="preserve">Acceptable for passenger flight if medication available and disease stable (occasional inhaler use; no rescue medication (eg steroids, antibiotics) in last month) </t>
  </si>
  <si>
    <t>More severe disease may be acceptable for ghosted solo standard, iaw AP1269A Lflt .</t>
  </si>
  <si>
    <t>Type 1 acceptable if blood sugars are well controlled.  Insulin pump (if used) should be integrated with AEA.  Check sugars prior to flight.</t>
  </si>
  <si>
    <t>Haematological (blood) disorders</t>
  </si>
  <si>
    <t>Any disorder of coagulation (whether constitutional or acquired) should be carefully risk assessed.  Severe anaemia (&lt;9) is unfit until treated.</t>
  </si>
  <si>
    <t>Migraines</t>
  </si>
  <si>
    <t>Do not fly with symptoms.  Do not fly if typical attack can occur within the timeframe of flight.  Visual or neurological symptoms of particular concern.</t>
  </si>
  <si>
    <t>Cognitive, emotional, behavioural or developmental conditions (including ADHD, conduct disorders, dyspraxia and  autism spectrum disorders)</t>
  </si>
  <si>
    <t>Cadets are to understand and follow clear instruction.  Any condition, whether treated or not, should not be so severe as to impair understanding of emergency drills or lead to behavior that would endanger the aircraft</t>
  </si>
  <si>
    <t>Stable injury, illness or condition limiting mobility or use of limbs</t>
  </si>
  <si>
    <t>Consider cockpit assessment and integration check with AEA.  Special consideration of effect on emergency egress.</t>
  </si>
  <si>
    <t>Stable psychiatric disorders</t>
  </si>
  <si>
    <t>Assess likely behaviour in-flight: consider risk to person and aircraft</t>
  </si>
  <si>
    <t>Severe allergy (including epipen or equivalent)</t>
  </si>
  <si>
    <t>If generally stable, with a clearly identified allergen that is avoidable then fit to fly.  Very severe, unstable or unpredictable reactions are unfit.  Those likely to be exposed to allergen (eg plastics, rubbers) in flight are unfit.</t>
  </si>
  <si>
    <t>Yes</t>
  </si>
  <si>
    <t>No</t>
  </si>
  <si>
    <t>Column C</t>
  </si>
  <si>
    <t>CONDITION OR EVENT</t>
  </si>
  <si>
    <t>Y/N</t>
  </si>
  <si>
    <t>COMMENTS - FURTHER GUIDANCE</t>
  </si>
  <si>
    <t xml:space="preserve">Diabetes Type 2 </t>
  </si>
  <si>
    <t>Diabetes Type 1: Acceptable if well controlled.</t>
  </si>
  <si>
    <t>Cadet Name:</t>
  </si>
  <si>
    <t>Date:</t>
  </si>
  <si>
    <t>Parent/Guardian Signature:</t>
  </si>
  <si>
    <t>Acceptable.</t>
  </si>
  <si>
    <t>RA2135</t>
  </si>
  <si>
    <t>AP1269A Lflt 5-16</t>
  </si>
  <si>
    <t>JSP 950 6-7-5 Annex J Appendix 1</t>
  </si>
  <si>
    <t>Civil Aviation Authority - Cardiovascular Disease Guidelines</t>
  </si>
  <si>
    <t xml:space="preserve">British Guidline on the Management of Asthma - Quick Reference Guide </t>
  </si>
  <si>
    <t>PROTECT - PERSONAL (WHEN COMPLETE)</t>
  </si>
  <si>
    <t>Signature of Cadet:</t>
  </si>
  <si>
    <t>ACO Av Med Form 1</t>
  </si>
  <si>
    <t>TO COMPLETE SELECT Y/N FROM DROP DOWN LIST</t>
  </si>
  <si>
    <t>CONDITIONS REQUIRING MEDICAL ASSESSMENT FOR VGS GLIDING/AEF FLYING</t>
  </si>
  <si>
    <t>DISPOSAL</t>
  </si>
  <si>
    <t>GUIDANCE NOTES FOR CCOMPLETION ACO Av Med Form 1</t>
  </si>
  <si>
    <t>1. Certain medical and physical conditions are incompatible with gliding as they could place the cadet at risk and compromise Air Safety. A list of medical conditions incompatible with gliding/flying training or which may require further medical scrutiny can be found in ACO Av Med Form 1 - Conditions Requiring Medical Assessment for VGS Gliding/AEF Flying.</t>
  </si>
  <si>
    <t>2. The ACO Av Med Form 1 should be completed fully by using the Y/N drop down list which indicates the suitablity for gliding/flying training. The disposal field advises of additional actions which may be required to gain medical clearance.</t>
  </si>
  <si>
    <t>5. To satisfy gliding/flying medical requirements, cadets must be in possession of a completed ACO Av Med Form 1. Failure to be in the possession of a completed and countersigned Av Med Form 1 will invalidate the eligibility of a cadet to undertake gliding training.  VGS staff are directed to refuse gliding training to cadets not in possession of the relevant signed forms at the point of delivery.</t>
  </si>
  <si>
    <t>6. Period of validity: The declaration will expire after a period of one month from the date of signing unless some other illness occurs in the meantime.</t>
  </si>
  <si>
    <t>7. Reduction in Medical Fitness: If referred for a medical investigation or procedure, or after any serious illness or injury, you must reasses your medical fitness to fly. It is your responsibility to ensure that a new ACO Av Med Form 1 completed before undertaking aviation activity.</t>
  </si>
  <si>
    <t>9. After Signing: Cadets are to hand the ACO Av Med Form 1 to your ATC Sqn OC / CCF (RAF) Section Cdr for scrutiny.</t>
  </si>
  <si>
    <t xml:space="preserve">3. The ACO Av Med Form 1 must be signed by you and your parent/guardian (if under 16 years of age) to validate the certificate. </t>
  </si>
  <si>
    <t>4. The applicant should complete, in full, all questions (sections) on the form. Failure to complete the form in full will result in non-acceptance of the form. The making of false or misleading statements or withholding of relevant information will result in denial of this medical clearnace and (exceptionally) the withdrawal of any future medical clearance.</t>
  </si>
  <si>
    <t>8. Corrective lenses If you wear spectacles or contact lenses a readily available spare pair of spectacles must be carried when flying.</t>
  </si>
  <si>
    <t>Declaration: I hereby declare that I have carefully considered the statements made above and that to the best of my belief they are complete and correct and that I have not withheld any relevant information or made any misleading statement.</t>
  </si>
  <si>
    <r>
      <t>Compatible with RA2135</t>
    </r>
    <r>
      <rPr>
        <vertAlign val="superscript"/>
        <sz val="11"/>
        <rFont val="Arial"/>
      </rPr>
      <t>1</t>
    </r>
  </si>
  <si>
    <r>
      <t>Probably safe but risks blame for any subsequent miscarriage. Serving aircrew grounded iaw AP1269A Lflt 5-16</t>
    </r>
    <r>
      <rPr>
        <vertAlign val="superscript"/>
        <sz val="11"/>
        <rFont val="Arial"/>
      </rPr>
      <t>2</t>
    </r>
    <r>
      <rPr>
        <sz val="11"/>
        <rFont val="Arial"/>
      </rPr>
      <t>. Risk assessment in JSP 950 6-7-5 Annex J Appendix 1</t>
    </r>
    <r>
      <rPr>
        <vertAlign val="superscript"/>
        <sz val="11"/>
        <rFont val="Arial"/>
      </rPr>
      <t>3</t>
    </r>
  </si>
  <si>
    <r>
      <t>Adverse effect of altitude. Integration of medical eqpt into cockpit. CAA Guidelines</t>
    </r>
    <r>
      <rPr>
        <vertAlign val="superscript"/>
        <sz val="11"/>
        <rFont val="Arial"/>
      </rPr>
      <t>4</t>
    </r>
  </si>
  <si>
    <r>
      <t>Asthma STEP 1</t>
    </r>
    <r>
      <rPr>
        <vertAlign val="superscript"/>
        <sz val="11"/>
        <rFont val="Arial"/>
      </rPr>
      <t>5</t>
    </r>
  </si>
  <si>
    <r>
      <t>Asthma STEP 2 or higher</t>
    </r>
    <r>
      <rPr>
        <vertAlign val="superscript"/>
        <sz val="11"/>
        <rFont val="Arial"/>
      </rPr>
      <t>5</t>
    </r>
  </si>
  <si>
    <t>PERIOD OF VALIDITY: VALID FOR ONE MONTH FROM DATE OF SIGNATURE</t>
  </si>
</sst>
</file>

<file path=xl/styles.xml><?xml version="1.0" encoding="utf-8"?>
<styleSheet xmlns="http://schemas.openxmlformats.org/spreadsheetml/2006/main">
  <fonts count="11">
    <font>
      <sz val="10"/>
      <name val="Arial"/>
    </font>
    <font>
      <sz val="8"/>
      <name val="Arial"/>
    </font>
    <font>
      <u/>
      <sz val="10"/>
      <color indexed="12"/>
      <name val="Arial"/>
    </font>
    <font>
      <sz val="11"/>
      <name val="Arial"/>
    </font>
    <font>
      <u/>
      <sz val="11"/>
      <color indexed="12"/>
      <name val="Arial"/>
    </font>
    <font>
      <b/>
      <sz val="11"/>
      <name val="Arial"/>
    </font>
    <font>
      <b/>
      <sz val="11"/>
      <color indexed="10"/>
      <name val="Arial"/>
    </font>
    <font>
      <vertAlign val="superscript"/>
      <sz val="11"/>
      <name val="Arial"/>
    </font>
    <font>
      <b/>
      <sz val="10"/>
      <name val="Arial"/>
    </font>
    <font>
      <b/>
      <sz val="12"/>
      <name val="Arial"/>
      <family val="2"/>
    </font>
    <font>
      <b/>
      <sz val="11"/>
      <name val="Arial"/>
      <family val="2"/>
    </font>
  </fonts>
  <fills count="7">
    <fill>
      <patternFill patternType="none"/>
    </fill>
    <fill>
      <patternFill patternType="gray125"/>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6">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6" xfId="0" applyFont="1" applyBorder="1"/>
    <xf numFmtId="0" fontId="3" fillId="0" borderId="7" xfId="0" applyFont="1" applyBorder="1"/>
    <xf numFmtId="0" fontId="3" fillId="0" borderId="8" xfId="0" applyFont="1" applyBorder="1"/>
    <xf numFmtId="0" fontId="5" fillId="0" borderId="2" xfId="0" applyFont="1" applyBorder="1" applyAlignment="1">
      <alignment horizontal="center"/>
    </xf>
    <xf numFmtId="0" fontId="5" fillId="0" borderId="2" xfId="0" applyFont="1" applyBorder="1" applyAlignment="1">
      <alignment horizontal="right"/>
    </xf>
    <xf numFmtId="0" fontId="5" fillId="2" borderId="9" xfId="0" applyFont="1" applyFill="1" applyBorder="1" applyAlignment="1">
      <alignment horizontal="center"/>
    </xf>
    <xf numFmtId="0" fontId="5" fillId="2" borderId="10" xfId="0" applyFont="1" applyFill="1" applyBorder="1" applyAlignment="1">
      <alignment horizontal="center"/>
    </xf>
    <xf numFmtId="0" fontId="3" fillId="3"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5" borderId="11" xfId="0" applyFont="1" applyFill="1" applyBorder="1"/>
    <xf numFmtId="0" fontId="3" fillId="3"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3" fillId="5" borderId="15" xfId="0" applyFont="1" applyFill="1" applyBorder="1"/>
    <xf numFmtId="0" fontId="3" fillId="5" borderId="13" xfId="0" applyFont="1" applyFill="1" applyBorder="1" applyAlignment="1">
      <alignment horizontal="left" vertical="center" wrapText="1"/>
    </xf>
    <xf numFmtId="0" fontId="3" fillId="5" borderId="15" xfId="0" applyFont="1" applyFill="1" applyBorder="1" applyAlignment="1">
      <alignment wrapText="1"/>
    </xf>
    <xf numFmtId="0" fontId="3" fillId="5" borderId="13" xfId="0" applyNumberFormat="1" applyFont="1" applyFill="1" applyBorder="1" applyAlignment="1">
      <alignment horizontal="left" vertical="center" wrapText="1"/>
    </xf>
    <xf numFmtId="0" fontId="3" fillId="3"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5" borderId="16" xfId="0" applyFont="1" applyFill="1" applyBorder="1" applyAlignment="1">
      <alignment horizontal="left" vertical="center" wrapText="1"/>
    </xf>
    <xf numFmtId="0" fontId="7" fillId="0" borderId="4" xfId="0" applyFont="1" applyBorder="1"/>
    <xf numFmtId="0" fontId="4" fillId="0" borderId="0" xfId="1" applyFont="1" applyBorder="1" applyAlignment="1" applyProtection="1"/>
    <xf numFmtId="0" fontId="5" fillId="0" borderId="0" xfId="0" applyFont="1" applyFill="1" applyBorder="1" applyAlignment="1">
      <alignment horizontal="left" vertical="center"/>
    </xf>
    <xf numFmtId="0" fontId="3" fillId="0" borderId="0" xfId="0" applyFont="1" applyBorder="1" applyAlignment="1">
      <alignment horizontal="left" vertical="center"/>
    </xf>
    <xf numFmtId="0" fontId="5" fillId="0" borderId="0" xfId="0" applyFont="1" applyBorder="1" applyAlignment="1">
      <alignment horizontal="center"/>
    </xf>
    <xf numFmtId="0" fontId="3" fillId="3" borderId="11"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3" xfId="0" applyFont="1" applyFill="1" applyBorder="1" applyAlignment="1">
      <alignment horizontal="left"/>
    </xf>
    <xf numFmtId="0" fontId="3" fillId="3" borderId="15" xfId="0" applyFont="1" applyFill="1" applyBorder="1" applyAlignment="1">
      <alignment horizontal="left"/>
    </xf>
    <xf numFmtId="0" fontId="3" fillId="3" borderId="16" xfId="0" applyFont="1" applyFill="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3" fillId="0" borderId="0" xfId="0" applyFont="1" applyBorder="1" applyAlignment="1">
      <alignment horizontal="center"/>
    </xf>
    <xf numFmtId="0" fontId="5" fillId="6" borderId="18" xfId="0" applyFont="1" applyFill="1" applyBorder="1" applyAlignment="1">
      <alignment horizontal="center"/>
    </xf>
    <xf numFmtId="0" fontId="5" fillId="6" borderId="10" xfId="0" applyFont="1" applyFill="1" applyBorder="1" applyAlignment="1">
      <alignment horizontal="center"/>
    </xf>
    <xf numFmtId="0" fontId="5" fillId="6" borderId="19" xfId="0" applyFont="1" applyFill="1" applyBorder="1" applyAlignment="1">
      <alignment horizont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6" fillId="6" borderId="18" xfId="0" applyFont="1" applyFill="1" applyBorder="1" applyAlignment="1">
      <alignment horizontal="center"/>
    </xf>
    <xf numFmtId="0" fontId="6" fillId="6" borderId="10" xfId="0" applyFont="1" applyFill="1" applyBorder="1" applyAlignment="1">
      <alignment horizontal="center"/>
    </xf>
    <xf numFmtId="0" fontId="6" fillId="6" borderId="19" xfId="0" applyFont="1" applyFill="1" applyBorder="1" applyAlignment="1">
      <alignment horizontal="center"/>
    </xf>
    <xf numFmtId="0" fontId="3" fillId="0" borderId="2" xfId="0" applyFont="1" applyBorder="1" applyAlignment="1">
      <alignment horizontal="center"/>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0" fillId="0" borderId="0" xfId="0" applyFont="1" applyBorder="1" applyAlignment="1">
      <alignment horizontal="left" vertical="center"/>
    </xf>
    <xf numFmtId="0" fontId="5" fillId="0" borderId="0" xfId="0" applyFont="1" applyBorder="1" applyAlignment="1">
      <alignment horizontal="center"/>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cellXfs>
  <cellStyles count="2">
    <cellStyle name="Hyperlink" xfId="1" builtinId="8"/>
    <cellStyle name="Normal" xfId="0" builtinId="0"/>
  </cellStyles>
  <dxfs count="1">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ign.ac.uk/pdf/qrg101.pdf" TargetMode="External"/><Relationship Id="rId2" Type="http://schemas.openxmlformats.org/officeDocument/2006/relationships/hyperlink" Target="https://sharepoint.bader.mod.uk/2%20FTS/Shared%20Documents/Medical%20Forms/20121011-8-AVB-JSP_950_6-7-5_Annex_J_JSP_346_4_Apr08.pdf" TargetMode="External"/><Relationship Id="rId1" Type="http://schemas.openxmlformats.org/officeDocument/2006/relationships/hyperlink" Target="https://sharepoint.bader.mod.uk/2%20FTS/Shared%20Documents/Medical%20Forms/AP1269A%20Lflt%205-16.doc" TargetMode="External"/><Relationship Id="rId6" Type="http://schemas.openxmlformats.org/officeDocument/2006/relationships/printerSettings" Target="../printerSettings/printerSettings1.bin"/><Relationship Id="rId5" Type="http://schemas.openxmlformats.org/officeDocument/2006/relationships/hyperlink" Target="https://sharepoint.bader.mod.uk/2%20FTS/Shared%20Documents/Medical%20Forms/RA2135%20Initial%20Issue%20AIL3.pdf" TargetMode="External"/><Relationship Id="rId4" Type="http://schemas.openxmlformats.org/officeDocument/2006/relationships/hyperlink" Target="http://www.caa.co.uk/default.aspx?catid=923&amp;pageid=13728" TargetMode="External"/></Relationships>
</file>

<file path=xl/worksheets/sheet1.xml><?xml version="1.0" encoding="utf-8"?>
<worksheet xmlns="http://schemas.openxmlformats.org/spreadsheetml/2006/main" xmlns:r="http://schemas.openxmlformats.org/officeDocument/2006/relationships">
  <dimension ref="B2:I79"/>
  <sheetViews>
    <sheetView tabSelected="1" view="pageBreakPreview" zoomScale="60" zoomScaleNormal="66" workbookViewId="0">
      <selection activeCell="D11" sqref="D11"/>
    </sheetView>
  </sheetViews>
  <sheetFormatPr defaultRowHeight="14.25"/>
  <cols>
    <col min="1" max="1" width="2.140625" style="1" customWidth="1"/>
    <col min="2" max="2" width="1.28515625" style="1" customWidth="1"/>
    <col min="3" max="3" width="47" style="1" customWidth="1"/>
    <col min="4" max="4" width="6.7109375" style="1" customWidth="1"/>
    <col min="5" max="5" width="28.7109375" style="1" customWidth="1"/>
    <col min="6" max="6" width="70.7109375" style="1" customWidth="1"/>
    <col min="7" max="7" width="2" style="1" customWidth="1"/>
    <col min="8" max="8" width="21.140625" style="1" customWidth="1"/>
    <col min="9" max="9" width="10.5703125" style="1" bestFit="1" customWidth="1"/>
    <col min="10" max="16384" width="9.140625" style="1"/>
  </cols>
  <sheetData>
    <row r="2" spans="2:9" ht="15" thickBot="1"/>
    <row r="3" spans="2:9" ht="18.75" customHeight="1">
      <c r="B3" s="2"/>
      <c r="C3" s="3"/>
      <c r="D3" s="3"/>
      <c r="E3" s="11"/>
      <c r="F3" s="12" t="s">
        <v>58</v>
      </c>
      <c r="G3" s="4"/>
    </row>
    <row r="4" spans="2:9" ht="19.5" customHeight="1">
      <c r="B4" s="5"/>
      <c r="C4" s="39" t="s">
        <v>56</v>
      </c>
      <c r="D4" s="39"/>
      <c r="E4" s="39"/>
      <c r="F4" s="39"/>
      <c r="G4" s="6"/>
    </row>
    <row r="5" spans="2:9" ht="15" thickBot="1">
      <c r="B5" s="5"/>
      <c r="C5" s="7"/>
      <c r="D5" s="7"/>
      <c r="E5" s="7"/>
      <c r="F5" s="7"/>
      <c r="G5" s="6"/>
    </row>
    <row r="6" spans="2:9" ht="18" customHeight="1" thickBot="1">
      <c r="B6" s="5"/>
      <c r="C6" s="40" t="s">
        <v>60</v>
      </c>
      <c r="D6" s="41"/>
      <c r="E6" s="41"/>
      <c r="F6" s="42"/>
      <c r="G6" s="6"/>
    </row>
    <row r="7" spans="2:9" ht="15" thickBot="1">
      <c r="B7" s="5"/>
      <c r="C7" s="7"/>
      <c r="D7" s="7"/>
      <c r="E7" s="7"/>
      <c r="F7" s="7"/>
      <c r="G7" s="6"/>
    </row>
    <row r="8" spans="2:9" ht="18" customHeight="1" thickBot="1">
      <c r="B8" s="5"/>
      <c r="C8" s="55" t="s">
        <v>59</v>
      </c>
      <c r="D8" s="56"/>
      <c r="E8" s="56"/>
      <c r="F8" s="57"/>
      <c r="G8" s="6"/>
    </row>
    <row r="9" spans="2:9" ht="15" thickBot="1">
      <c r="B9" s="5"/>
      <c r="C9" s="7"/>
      <c r="D9" s="7"/>
      <c r="E9" s="7"/>
      <c r="F9" s="7"/>
      <c r="G9" s="6"/>
    </row>
    <row r="10" spans="2:9" ht="15.75" thickBot="1">
      <c r="B10" s="5"/>
      <c r="C10" s="13" t="s">
        <v>42</v>
      </c>
      <c r="D10" s="14" t="s">
        <v>43</v>
      </c>
      <c r="E10" s="13" t="s">
        <v>61</v>
      </c>
      <c r="F10" s="13" t="s">
        <v>44</v>
      </c>
      <c r="G10" s="6"/>
      <c r="I10" s="1" t="s">
        <v>41</v>
      </c>
    </row>
    <row r="11" spans="2:9" ht="28.5">
      <c r="B11" s="5"/>
      <c r="C11" s="32" t="s">
        <v>0</v>
      </c>
      <c r="D11" s="16" t="s">
        <v>39</v>
      </c>
      <c r="E11" s="15" t="str">
        <f>IF(D11="Yes","DO NOT FLY WITHIN 24HRS OF TREATMENT","FIT TO FLY")</f>
        <v>DO NOT FLY WITHIN 24HRS OF TREATMENT</v>
      </c>
      <c r="F11" s="17" t="s">
        <v>73</v>
      </c>
      <c r="G11" s="6"/>
      <c r="I11" s="1" t="s">
        <v>39</v>
      </c>
    </row>
    <row r="12" spans="2:9" ht="28.5">
      <c r="B12" s="5"/>
      <c r="C12" s="33" t="s">
        <v>1</v>
      </c>
      <c r="D12" s="19" t="s">
        <v>39</v>
      </c>
      <c r="E12" s="18" t="str">
        <f>IF(D12="Yes","DO NOT FLY UNTIL RECOVERED","FIT TO FLY")</f>
        <v>DO NOT FLY UNTIL RECOVERED</v>
      </c>
      <c r="F12" s="20" t="s">
        <v>73</v>
      </c>
      <c r="G12" s="6"/>
      <c r="I12" s="1" t="s">
        <v>40</v>
      </c>
    </row>
    <row r="13" spans="2:9" ht="28.5">
      <c r="B13" s="5"/>
      <c r="C13" s="33" t="s">
        <v>2</v>
      </c>
      <c r="D13" s="19" t="s">
        <v>39</v>
      </c>
      <c r="E13" s="18" t="str">
        <f>IF(D13="Yes","DO NOT FLY UNTIL RECOVERED","FIT TO FLY")</f>
        <v>DO NOT FLY UNTIL RECOVERED</v>
      </c>
      <c r="F13" s="21" t="s">
        <v>3</v>
      </c>
      <c r="G13" s="6"/>
    </row>
    <row r="14" spans="2:9" ht="28.5">
      <c r="B14" s="5"/>
      <c r="C14" s="33" t="s">
        <v>4</v>
      </c>
      <c r="D14" s="19" t="s">
        <v>39</v>
      </c>
      <c r="E14" s="18" t="str">
        <f>IF(D14="Yes","DO NOT FLY UNTIL RECOVERED","FIT TO FLY")</f>
        <v>DO NOT FLY UNTIL RECOVERED</v>
      </c>
      <c r="F14" s="21" t="s">
        <v>5</v>
      </c>
      <c r="G14" s="6"/>
    </row>
    <row r="15" spans="2:9" ht="47.25">
      <c r="B15" s="5"/>
      <c r="C15" s="33" t="s">
        <v>6</v>
      </c>
      <c r="D15" s="19" t="s">
        <v>39</v>
      </c>
      <c r="E15" s="18" t="str">
        <f>IF(D15="Yes","DO NOT FLY","FIT TO FLY")</f>
        <v>DO NOT FLY</v>
      </c>
      <c r="F15" s="21" t="s">
        <v>74</v>
      </c>
      <c r="G15" s="6"/>
    </row>
    <row r="16" spans="2:9" ht="30.75">
      <c r="B16" s="5"/>
      <c r="C16" s="33" t="s">
        <v>7</v>
      </c>
      <c r="D16" s="19" t="s">
        <v>39</v>
      </c>
      <c r="E16" s="18" t="str">
        <f>IF(D16="Yes","DO NOT FLY","FIT TO FLY")</f>
        <v>DO NOT FLY</v>
      </c>
      <c r="F16" s="22" t="s">
        <v>75</v>
      </c>
      <c r="G16" s="6"/>
    </row>
    <row r="17" spans="2:7" ht="46.5" customHeight="1">
      <c r="B17" s="5"/>
      <c r="C17" s="33" t="s">
        <v>8</v>
      </c>
      <c r="D17" s="19" t="s">
        <v>39</v>
      </c>
      <c r="E17" s="18" t="str">
        <f>IF(D17="Yes","DO NOT FLY","FIT TO FLY")</f>
        <v>DO NOT FLY</v>
      </c>
      <c r="F17" s="21" t="s">
        <v>9</v>
      </c>
      <c r="G17" s="6"/>
    </row>
    <row r="18" spans="2:7" ht="78.75" customHeight="1">
      <c r="B18" s="5"/>
      <c r="C18" s="33" t="s">
        <v>10</v>
      </c>
      <c r="D18" s="19" t="s">
        <v>39</v>
      </c>
      <c r="E18" s="18" t="str">
        <f>IF(D18="Yes","DO NOT FLY","FIT TO FLY")</f>
        <v>DO NOT FLY</v>
      </c>
      <c r="F18" s="23" t="s">
        <v>11</v>
      </c>
      <c r="G18" s="6"/>
    </row>
    <row r="19" spans="2:7" ht="28.5">
      <c r="B19" s="5"/>
      <c r="C19" s="33" t="s">
        <v>12</v>
      </c>
      <c r="D19" s="19" t="s">
        <v>39</v>
      </c>
      <c r="E19" s="18" t="str">
        <f>IF(D19="Yes","DO NOT FLY","FIT TO FLY")</f>
        <v>DO NOT FLY</v>
      </c>
      <c r="F19" s="21" t="s">
        <v>13</v>
      </c>
      <c r="G19" s="6"/>
    </row>
    <row r="20" spans="2:7" ht="42.75">
      <c r="B20" s="5"/>
      <c r="C20" s="33" t="s">
        <v>14</v>
      </c>
      <c r="D20" s="19" t="s">
        <v>39</v>
      </c>
      <c r="E20" s="18" t="str">
        <f>IF(D20="Yes","DO NOT FLY UNTIL FULLY RECOVERED - MINIMUM 7 DAYS","FIT TO FLY")</f>
        <v>DO NOT FLY UNTIL FULLY RECOVERED - MINIMUM 7 DAYS</v>
      </c>
      <c r="F20" s="21" t="s">
        <v>15</v>
      </c>
      <c r="G20" s="6"/>
    </row>
    <row r="21" spans="2:7" ht="42.75">
      <c r="B21" s="5"/>
      <c r="C21" s="33" t="s">
        <v>16</v>
      </c>
      <c r="D21" s="19" t="s">
        <v>39</v>
      </c>
      <c r="E21" s="18" t="str">
        <f>IF(D21="Yes","DO NOT FLY FOR 1 MONTH FROM LAST TREATMENT","FIT TO FLY")</f>
        <v>DO NOT FLY FOR 1 MONTH FROM LAST TREATMENT</v>
      </c>
      <c r="F21" s="21" t="s">
        <v>17</v>
      </c>
      <c r="G21" s="6"/>
    </row>
    <row r="22" spans="2:7" ht="42.75">
      <c r="B22" s="5"/>
      <c r="C22" s="33" t="s">
        <v>18</v>
      </c>
      <c r="D22" s="19" t="s">
        <v>39</v>
      </c>
      <c r="E22" s="18" t="str">
        <f>IF(D22="Yes","DO NOT FLY UNTIL TREATED AND SYMPTOMS STABLE","FIT TO FLY")</f>
        <v>DO NOT FLY UNTIL TREATED AND SYMPTOMS STABLE</v>
      </c>
      <c r="F22" s="21" t="s">
        <v>19</v>
      </c>
      <c r="G22" s="6"/>
    </row>
    <row r="23" spans="2:7" ht="28.5">
      <c r="B23" s="5"/>
      <c r="C23" s="33" t="s">
        <v>20</v>
      </c>
      <c r="D23" s="19" t="s">
        <v>39</v>
      </c>
      <c r="E23" s="18" t="str">
        <f>IF(D23="Yes","F6424 RISK ASSESS GP / CFMO","FIT TO FLY")</f>
        <v>F6424 RISK ASSESS GP / CFMO</v>
      </c>
      <c r="F23" s="21" t="s">
        <v>21</v>
      </c>
      <c r="G23" s="6"/>
    </row>
    <row r="24" spans="2:7" ht="28.5">
      <c r="B24" s="5"/>
      <c r="C24" s="33" t="s">
        <v>22</v>
      </c>
      <c r="D24" s="19" t="s">
        <v>39</v>
      </c>
      <c r="E24" s="18" t="str">
        <f>IF(D24="Yes","F6424 RISK ASSESS GP / CFMO","FIT TO FLY")</f>
        <v>F6424 RISK ASSESS GP / CFMO</v>
      </c>
      <c r="F24" s="21" t="s">
        <v>23</v>
      </c>
      <c r="G24" s="6"/>
    </row>
    <row r="25" spans="2:7" ht="47.25" customHeight="1">
      <c r="B25" s="5"/>
      <c r="C25" s="34" t="s">
        <v>76</v>
      </c>
      <c r="D25" s="19" t="s">
        <v>39</v>
      </c>
      <c r="E25" s="18" t="str">
        <f>IF(D25="Yes","FIT TO FLY IF CONDITIONS STABLE - MUST CARRY MEDICATION IN FLIGHT","FIT TO FLY")</f>
        <v>FIT TO FLY IF CONDITIONS STABLE - MUST CARRY MEDICATION IN FLIGHT</v>
      </c>
      <c r="F25" s="21" t="s">
        <v>24</v>
      </c>
      <c r="G25" s="6"/>
    </row>
    <row r="26" spans="2:7" ht="28.5">
      <c r="B26" s="5"/>
      <c r="C26" s="35" t="s">
        <v>77</v>
      </c>
      <c r="D26" s="19" t="s">
        <v>39</v>
      </c>
      <c r="E26" s="18" t="str">
        <f>IF(D26="Yes","F6424 RISK ASSESS GP / CFMO","FIT TO FLY")</f>
        <v>F6424 RISK ASSESS GP / CFMO</v>
      </c>
      <c r="F26" s="21" t="s">
        <v>25</v>
      </c>
      <c r="G26" s="6"/>
    </row>
    <row r="27" spans="2:7" ht="42.75">
      <c r="B27" s="5"/>
      <c r="C27" s="33" t="s">
        <v>46</v>
      </c>
      <c r="D27" s="19" t="s">
        <v>39</v>
      </c>
      <c r="E27" s="18" t="str">
        <f>IF(D27="Yes","FIT TO FLY IF CONDITIONS STABLE - MUST CARRY GLUCOSE IN FLIGHT","FIT TO FLY")</f>
        <v>FIT TO FLY IF CONDITIONS STABLE - MUST CARRY GLUCOSE IN FLIGHT</v>
      </c>
      <c r="F27" s="21" t="s">
        <v>26</v>
      </c>
      <c r="G27" s="6"/>
    </row>
    <row r="28" spans="2:7" ht="18.75" customHeight="1">
      <c r="B28" s="5"/>
      <c r="C28" s="33" t="s">
        <v>45</v>
      </c>
      <c r="D28" s="19" t="s">
        <v>39</v>
      </c>
      <c r="E28" s="18" t="str">
        <f>IF(D28="Yes","FIT TO FLY","FIT TO FLY")</f>
        <v>FIT TO FLY</v>
      </c>
      <c r="F28" s="21" t="s">
        <v>50</v>
      </c>
      <c r="G28" s="6"/>
    </row>
    <row r="29" spans="2:7" ht="28.5">
      <c r="B29" s="5"/>
      <c r="C29" s="33" t="s">
        <v>27</v>
      </c>
      <c r="D29" s="19" t="s">
        <v>39</v>
      </c>
      <c r="E29" s="18" t="str">
        <f>IF(D29="Yes","F6424 RISK ASSESS GP / CFMO","FIT TO FLY")</f>
        <v>F6424 RISK ASSESS GP / CFMO</v>
      </c>
      <c r="F29" s="21" t="s">
        <v>28</v>
      </c>
      <c r="G29" s="6"/>
    </row>
    <row r="30" spans="2:7" ht="71.25">
      <c r="B30" s="5"/>
      <c r="C30" s="33" t="s">
        <v>29</v>
      </c>
      <c r="D30" s="19" t="s">
        <v>39</v>
      </c>
      <c r="E30" s="18" t="str">
        <f>IF(D30="Yes","RISK ASSESS. DO NOT FLY WITH SYMPTOMS OR ATTACK CAN OCCUR WITHIN FLIGHT TIMEFRAME","FIT TO FLY")</f>
        <v>RISK ASSESS. DO NOT FLY WITH SYMPTOMS OR ATTACK CAN OCCUR WITHIN FLIGHT TIMEFRAME</v>
      </c>
      <c r="F30" s="21" t="s">
        <v>30</v>
      </c>
      <c r="G30" s="6"/>
    </row>
    <row r="31" spans="2:7" ht="60.75" customHeight="1">
      <c r="B31" s="5"/>
      <c r="C31" s="33" t="s">
        <v>31</v>
      </c>
      <c r="D31" s="19" t="s">
        <v>39</v>
      </c>
      <c r="E31" s="18" t="str">
        <f>IF(D31="Yes","F6424 RISK ASSESS GP / CFMO","FIT TO FLY")</f>
        <v>F6424 RISK ASSESS GP / CFMO</v>
      </c>
      <c r="F31" s="21" t="s">
        <v>32</v>
      </c>
      <c r="G31" s="6"/>
    </row>
    <row r="32" spans="2:7" ht="30.75" customHeight="1">
      <c r="B32" s="5"/>
      <c r="C32" s="33" t="s">
        <v>33</v>
      </c>
      <c r="D32" s="19" t="s">
        <v>39</v>
      </c>
      <c r="E32" s="18" t="str">
        <f>IF(D32="Yes","F6424 RISK ASSESS GP / CFMO","FIT TO FLY")</f>
        <v>F6424 RISK ASSESS GP / CFMO</v>
      </c>
      <c r="F32" s="21" t="s">
        <v>34</v>
      </c>
      <c r="G32" s="6"/>
    </row>
    <row r="33" spans="2:7" ht="37.5" customHeight="1">
      <c r="B33" s="5"/>
      <c r="C33" s="33" t="s">
        <v>35</v>
      </c>
      <c r="D33" s="19" t="s">
        <v>39</v>
      </c>
      <c r="E33" s="18" t="str">
        <f>IF(D33="Yes","F6424 RISK ASSESS GP / CFMO","FIT TO FLY")</f>
        <v>F6424 RISK ASSESS GP / CFMO</v>
      </c>
      <c r="F33" s="21" t="s">
        <v>36</v>
      </c>
      <c r="G33" s="6"/>
    </row>
    <row r="34" spans="2:7" ht="66.75" customHeight="1" thickBot="1">
      <c r="B34" s="5"/>
      <c r="C34" s="36" t="s">
        <v>37</v>
      </c>
      <c r="D34" s="25" t="s">
        <v>39</v>
      </c>
      <c r="E34" s="24" t="str">
        <f>IF(D34="Yes","FIT TO FLY IF CONDITIONS ACCEPTABLE - SEE COMMENTS. MUST CARRY MEDICATION IN FLIGHT","FIT TO FLY")</f>
        <v>FIT TO FLY IF CONDITIONS ACCEPTABLE - SEE COMMENTS. MUST CARRY MEDICATION IN FLIGHT</v>
      </c>
      <c r="F34" s="26" t="s">
        <v>38</v>
      </c>
      <c r="G34" s="6"/>
    </row>
    <row r="35" spans="2:7">
      <c r="B35" s="5"/>
      <c r="C35" s="7"/>
      <c r="D35" s="7"/>
      <c r="E35" s="7"/>
      <c r="F35" s="7"/>
      <c r="G35" s="6"/>
    </row>
    <row r="36" spans="2:7" ht="16.7" customHeight="1">
      <c r="B36" s="27">
        <v>1</v>
      </c>
      <c r="C36" s="28" t="s">
        <v>51</v>
      </c>
      <c r="D36" s="7"/>
      <c r="E36" s="7"/>
      <c r="F36" s="7"/>
      <c r="G36" s="6"/>
    </row>
    <row r="37" spans="2:7" ht="16.7" customHeight="1">
      <c r="B37" s="27">
        <v>2</v>
      </c>
      <c r="C37" s="28" t="s">
        <v>52</v>
      </c>
      <c r="D37" s="7"/>
      <c r="E37" s="7"/>
      <c r="F37" s="7"/>
      <c r="G37" s="6"/>
    </row>
    <row r="38" spans="2:7" ht="16.7" customHeight="1">
      <c r="B38" s="27">
        <v>3</v>
      </c>
      <c r="C38" s="28" t="s">
        <v>53</v>
      </c>
      <c r="D38" s="7"/>
      <c r="E38" s="7"/>
      <c r="F38" s="7"/>
      <c r="G38" s="6"/>
    </row>
    <row r="39" spans="2:7" ht="16.7" customHeight="1">
      <c r="B39" s="27">
        <v>4</v>
      </c>
      <c r="C39" s="28" t="s">
        <v>54</v>
      </c>
      <c r="D39" s="7"/>
      <c r="E39" s="7"/>
      <c r="F39" s="7"/>
      <c r="G39" s="6"/>
    </row>
    <row r="40" spans="2:7" ht="16.7" customHeight="1">
      <c r="B40" s="27">
        <v>5</v>
      </c>
      <c r="C40" s="28" t="s">
        <v>55</v>
      </c>
      <c r="D40" s="7"/>
      <c r="E40" s="7"/>
      <c r="F40" s="7"/>
      <c r="G40" s="6"/>
    </row>
    <row r="41" spans="2:7" ht="16.7" customHeight="1" thickBot="1">
      <c r="B41" s="5"/>
      <c r="C41" s="7"/>
      <c r="D41" s="7"/>
      <c r="E41" s="7"/>
      <c r="F41" s="7"/>
      <c r="G41" s="6"/>
    </row>
    <row r="42" spans="2:7" ht="16.7" customHeight="1">
      <c r="B42" s="5"/>
      <c r="C42" s="43" t="s">
        <v>47</v>
      </c>
      <c r="D42" s="44"/>
      <c r="E42" s="45"/>
      <c r="F42" s="28"/>
      <c r="G42" s="6"/>
    </row>
    <row r="43" spans="2:7" ht="16.7" customHeight="1" thickBot="1">
      <c r="B43" s="5"/>
      <c r="C43" s="46"/>
      <c r="D43" s="47"/>
      <c r="E43" s="48"/>
      <c r="F43" s="28"/>
      <c r="G43" s="6"/>
    </row>
    <row r="44" spans="2:7" ht="16.7" customHeight="1" thickBot="1">
      <c r="B44" s="5"/>
      <c r="C44" s="29"/>
      <c r="D44" s="30"/>
      <c r="E44" s="30"/>
      <c r="F44" s="7"/>
      <c r="G44" s="6"/>
    </row>
    <row r="45" spans="2:7" ht="16.7" customHeight="1">
      <c r="B45" s="5"/>
      <c r="C45" s="43" t="s">
        <v>48</v>
      </c>
      <c r="D45" s="44"/>
      <c r="E45" s="45"/>
      <c r="F45" s="7"/>
      <c r="G45" s="6"/>
    </row>
    <row r="46" spans="2:7" ht="16.7" customHeight="1" thickBot="1">
      <c r="B46" s="5"/>
      <c r="C46" s="46"/>
      <c r="D46" s="47"/>
      <c r="E46" s="48"/>
      <c r="F46" s="7"/>
      <c r="G46" s="6"/>
    </row>
    <row r="47" spans="2:7" ht="16.7" customHeight="1" thickBot="1">
      <c r="B47" s="5"/>
      <c r="C47" s="29"/>
      <c r="D47" s="30"/>
      <c r="E47" s="30"/>
      <c r="F47" s="7"/>
      <c r="G47" s="6"/>
    </row>
    <row r="48" spans="2:7" ht="16.7" customHeight="1">
      <c r="B48" s="5"/>
      <c r="C48" s="49" t="s">
        <v>57</v>
      </c>
      <c r="D48" s="50"/>
      <c r="E48" s="51"/>
      <c r="F48" s="7"/>
      <c r="G48" s="6"/>
    </row>
    <row r="49" spans="2:7" ht="16.7" customHeight="1" thickBot="1">
      <c r="B49" s="5"/>
      <c r="C49" s="52"/>
      <c r="D49" s="53"/>
      <c r="E49" s="54"/>
      <c r="F49" s="7"/>
      <c r="G49" s="6"/>
    </row>
    <row r="50" spans="2:7" ht="6" customHeight="1">
      <c r="B50" s="5"/>
      <c r="C50" s="29"/>
      <c r="D50" s="29"/>
      <c r="E50" s="29"/>
      <c r="F50" s="7"/>
      <c r="G50" s="6"/>
    </row>
    <row r="51" spans="2:7" ht="28.5" customHeight="1">
      <c r="B51" s="5"/>
      <c r="C51" s="59" t="s">
        <v>72</v>
      </c>
      <c r="D51" s="59"/>
      <c r="E51" s="59"/>
      <c r="F51" s="59"/>
      <c r="G51" s="6"/>
    </row>
    <row r="52" spans="2:7" ht="11.25" customHeight="1" thickBot="1">
      <c r="B52" s="5"/>
      <c r="C52" s="29"/>
      <c r="D52" s="30"/>
      <c r="E52" s="30"/>
      <c r="F52" s="7"/>
      <c r="G52" s="6"/>
    </row>
    <row r="53" spans="2:7" ht="16.7" customHeight="1">
      <c r="B53" s="5"/>
      <c r="C53" s="49" t="s">
        <v>49</v>
      </c>
      <c r="D53" s="50"/>
      <c r="E53" s="51"/>
      <c r="F53" s="7"/>
      <c r="G53" s="6"/>
    </row>
    <row r="54" spans="2:7" ht="16.7" customHeight="1" thickBot="1">
      <c r="B54" s="5"/>
      <c r="C54" s="52"/>
      <c r="D54" s="53"/>
      <c r="E54" s="54"/>
      <c r="F54" s="7"/>
      <c r="G54" s="6"/>
    </row>
    <row r="55" spans="2:7" ht="16.7" customHeight="1">
      <c r="B55" s="5"/>
      <c r="C55" s="29"/>
      <c r="D55" s="29"/>
      <c r="E55" s="29"/>
      <c r="F55" s="7"/>
      <c r="G55" s="6"/>
    </row>
    <row r="56" spans="2:7" ht="16.7" customHeight="1">
      <c r="B56" s="5"/>
      <c r="C56" s="60" t="s">
        <v>78</v>
      </c>
      <c r="D56" s="60"/>
      <c r="E56" s="60"/>
      <c r="F56" s="60"/>
      <c r="G56" s="6"/>
    </row>
    <row r="57" spans="2:7" ht="15" customHeight="1" thickBot="1">
      <c r="B57" s="8"/>
      <c r="C57" s="61"/>
      <c r="D57" s="61"/>
      <c r="E57" s="61"/>
      <c r="F57" s="61"/>
      <c r="G57" s="10"/>
    </row>
    <row r="58" spans="2:7" ht="15.75" thickBot="1">
      <c r="B58" s="7"/>
      <c r="C58" s="7"/>
      <c r="D58" s="7"/>
      <c r="E58" s="31"/>
      <c r="F58" s="7"/>
      <c r="G58" s="7"/>
    </row>
    <row r="59" spans="2:7">
      <c r="B59" s="2"/>
      <c r="C59" s="58"/>
      <c r="D59" s="58"/>
      <c r="E59" s="58"/>
      <c r="F59" s="58"/>
      <c r="G59" s="4"/>
    </row>
    <row r="60" spans="2:7" ht="15">
      <c r="B60" s="5"/>
      <c r="C60" s="63" t="s">
        <v>62</v>
      </c>
      <c r="D60" s="63"/>
      <c r="E60" s="63"/>
      <c r="F60" s="63"/>
      <c r="G60" s="6"/>
    </row>
    <row r="61" spans="2:7">
      <c r="B61" s="5"/>
      <c r="C61" s="30"/>
      <c r="D61" s="30"/>
      <c r="E61" s="30"/>
      <c r="F61" s="30"/>
      <c r="G61" s="6"/>
    </row>
    <row r="62" spans="2:7" ht="57.75" customHeight="1">
      <c r="B62" s="5"/>
      <c r="C62" s="65" t="s">
        <v>63</v>
      </c>
      <c r="D62" s="65"/>
      <c r="E62" s="65"/>
      <c r="F62" s="65"/>
      <c r="G62" s="6"/>
    </row>
    <row r="63" spans="2:7" ht="15">
      <c r="B63" s="5"/>
      <c r="C63" s="37"/>
      <c r="D63" s="37"/>
      <c r="E63" s="37"/>
      <c r="F63" s="37"/>
      <c r="G63" s="6"/>
    </row>
    <row r="64" spans="2:7" ht="15">
      <c r="B64" s="5"/>
      <c r="C64" s="62" t="s">
        <v>64</v>
      </c>
      <c r="D64" s="62"/>
      <c r="E64" s="62"/>
      <c r="F64" s="62"/>
      <c r="G64" s="6"/>
    </row>
    <row r="65" spans="2:7" ht="15">
      <c r="B65" s="5"/>
      <c r="C65" s="37"/>
      <c r="D65" s="37"/>
      <c r="E65" s="37"/>
      <c r="F65" s="37"/>
      <c r="G65" s="6"/>
    </row>
    <row r="66" spans="2:7" ht="15">
      <c r="B66" s="5"/>
      <c r="C66" s="64" t="s">
        <v>69</v>
      </c>
      <c r="D66" s="64"/>
      <c r="E66" s="64"/>
      <c r="F66" s="64"/>
      <c r="G66" s="6"/>
    </row>
    <row r="67" spans="2:7" ht="15">
      <c r="B67" s="5"/>
      <c r="C67" s="37"/>
      <c r="D67" s="37"/>
      <c r="E67" s="37"/>
      <c r="F67" s="37"/>
      <c r="G67" s="6"/>
    </row>
    <row r="68" spans="2:7" ht="46.5" customHeight="1">
      <c r="B68" s="5"/>
      <c r="C68" s="64" t="s">
        <v>70</v>
      </c>
      <c r="D68" s="64"/>
      <c r="E68" s="64"/>
      <c r="F68" s="64"/>
      <c r="G68" s="6"/>
    </row>
    <row r="69" spans="2:7" ht="15">
      <c r="B69" s="5"/>
      <c r="C69" s="37"/>
      <c r="D69" s="37"/>
      <c r="E69" s="37"/>
      <c r="F69" s="37"/>
      <c r="G69" s="6"/>
    </row>
    <row r="70" spans="2:7" ht="66.75" customHeight="1">
      <c r="B70" s="5"/>
      <c r="C70" s="64" t="s">
        <v>65</v>
      </c>
      <c r="D70" s="64"/>
      <c r="E70" s="64"/>
      <c r="F70" s="64"/>
      <c r="G70" s="6"/>
    </row>
    <row r="71" spans="2:7" ht="15">
      <c r="B71" s="5"/>
      <c r="C71" s="37"/>
      <c r="D71" s="37"/>
      <c r="E71" s="37"/>
      <c r="F71" s="37"/>
      <c r="G71" s="6"/>
    </row>
    <row r="72" spans="2:7" ht="42.75" customHeight="1">
      <c r="B72" s="5"/>
      <c r="C72" s="64" t="s">
        <v>66</v>
      </c>
      <c r="D72" s="64"/>
      <c r="E72" s="64"/>
      <c r="F72" s="64"/>
      <c r="G72" s="6"/>
    </row>
    <row r="73" spans="2:7" ht="15">
      <c r="B73" s="5"/>
      <c r="C73" s="37"/>
      <c r="D73" s="37"/>
      <c r="E73" s="37"/>
      <c r="F73" s="37"/>
      <c r="G73" s="6"/>
    </row>
    <row r="74" spans="2:7" ht="50.25" customHeight="1">
      <c r="B74" s="5"/>
      <c r="C74" s="64" t="s">
        <v>67</v>
      </c>
      <c r="D74" s="64"/>
      <c r="E74" s="64"/>
      <c r="F74" s="64"/>
      <c r="G74" s="6"/>
    </row>
    <row r="75" spans="2:7" ht="15">
      <c r="B75" s="5"/>
      <c r="C75" s="38"/>
      <c r="D75" s="38"/>
      <c r="E75" s="38"/>
      <c r="F75" s="38"/>
      <c r="G75" s="6"/>
    </row>
    <row r="76" spans="2:7" ht="32.25" customHeight="1">
      <c r="B76" s="5"/>
      <c r="C76" s="64" t="s">
        <v>71</v>
      </c>
      <c r="D76" s="64"/>
      <c r="E76" s="64"/>
      <c r="F76" s="64"/>
      <c r="G76" s="6"/>
    </row>
    <row r="77" spans="2:7" ht="15">
      <c r="B77" s="5"/>
      <c r="C77" s="37"/>
      <c r="D77" s="37"/>
      <c r="E77" s="37"/>
      <c r="F77" s="37"/>
      <c r="G77" s="6"/>
    </row>
    <row r="78" spans="2:7" ht="15">
      <c r="B78" s="5"/>
      <c r="C78" s="62" t="s">
        <v>68</v>
      </c>
      <c r="D78" s="62"/>
      <c r="E78" s="62"/>
      <c r="F78" s="62"/>
      <c r="G78" s="6"/>
    </row>
    <row r="79" spans="2:7" ht="15" thickBot="1">
      <c r="B79" s="8"/>
      <c r="C79" s="9"/>
      <c r="D79" s="9"/>
      <c r="E79" s="9"/>
      <c r="F79" s="9"/>
      <c r="G79" s="10"/>
    </row>
  </sheetData>
  <protectedRanges>
    <protectedRange password="A37A" sqref="E11:F34" name="Range2"/>
    <protectedRange password="A37A" sqref="C11:C34" name="Range1"/>
  </protectedRanges>
  <mergeCells count="20">
    <mergeCell ref="C59:F59"/>
    <mergeCell ref="C51:F51"/>
    <mergeCell ref="C53:E54"/>
    <mergeCell ref="C56:F57"/>
    <mergeCell ref="C78:F78"/>
    <mergeCell ref="C60:F60"/>
    <mergeCell ref="C70:F70"/>
    <mergeCell ref="C72:F72"/>
    <mergeCell ref="C76:F76"/>
    <mergeCell ref="C74:F74"/>
    <mergeCell ref="C62:F62"/>
    <mergeCell ref="C64:F64"/>
    <mergeCell ref="C66:F66"/>
    <mergeCell ref="C68:F68"/>
    <mergeCell ref="C4:F4"/>
    <mergeCell ref="C6:F6"/>
    <mergeCell ref="C42:E43"/>
    <mergeCell ref="C45:E46"/>
    <mergeCell ref="C48:E49"/>
    <mergeCell ref="C8:F8"/>
  </mergeCells>
  <phoneticPr fontId="1" type="noConversion"/>
  <conditionalFormatting sqref="E11">
    <cfRule type="cellIs" dxfId="0" priority="1" stopIfTrue="1" operator="equal">
      <formula>$I$12</formula>
    </cfRule>
  </conditionalFormatting>
  <dataValidations count="1">
    <dataValidation type="list" allowBlank="1" showInputMessage="1" showErrorMessage="1" sqref="D11:D34">
      <formula1>$I$11:$I$12</formula1>
    </dataValidation>
  </dataValidations>
  <hyperlinks>
    <hyperlink ref="C37" r:id="rId1"/>
    <hyperlink ref="C38" r:id="rId2"/>
    <hyperlink ref="C40" r:id="rId3"/>
    <hyperlink ref="C39" r:id="rId4"/>
    <hyperlink ref="C36" r:id="rId5"/>
  </hyperlinks>
  <printOptions horizontalCentered="1"/>
  <pageMargins left="0.21" right="0.19" top="0.21" bottom="0.21" header="0.19685039370078741" footer="0.21"/>
  <pageSetup paperSize="9" scale="54" fitToHeight="2" orientation="portrait" r:id="rId6"/>
  <headerFooter alignWithMargins="0"/>
  <rowBreaks count="1" manualBreakCount="1">
    <brk id="57" min="1" max="6" man="1"/>
  </rowBreaks>
  <ignoredErrors>
    <ignoredError sqref="E3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22F014209FDE4DB7EA200D064D4446" ma:contentTypeVersion="0" ma:contentTypeDescription="Create a new document." ma:contentTypeScope="" ma:versionID="d6fea27d129a66ecba40333176ad986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8D88B0F-C7FE-4CC9-AEAD-87FE4AFCA765}">
  <ds:schemaRefs>
    <ds:schemaRef ds:uri="http://schemas.microsoft.com/office/2006/metadata/properties"/>
  </ds:schemaRefs>
</ds:datastoreItem>
</file>

<file path=customXml/itemProps2.xml><?xml version="1.0" encoding="utf-8"?>
<ds:datastoreItem xmlns:ds="http://schemas.openxmlformats.org/officeDocument/2006/customXml" ds:itemID="{4AD5B5AB-ED0E-4600-94C8-C154F7E2F43B}">
  <ds:schemaRefs>
    <ds:schemaRef ds:uri="http://schemas.microsoft.com/sharepoint/v3/contenttype/forms"/>
  </ds:schemaRefs>
</ds:datastoreItem>
</file>

<file path=customXml/itemProps3.xml><?xml version="1.0" encoding="utf-8"?>
<ds:datastoreItem xmlns:ds="http://schemas.openxmlformats.org/officeDocument/2006/customXml" ds:itemID="{C54FFE43-9B05-4A5A-88CB-420CF5EA4D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ACO Av Med Form 1</vt:lpstr>
      <vt:lpstr>'ACO Av Med Form 1'!Print_Area</vt:lpstr>
    </vt:vector>
  </TitlesOfParts>
  <Company>Ministry of Defence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LeeA959</dc:creator>
  <cp:lastModifiedBy>Ms B Hennah</cp:lastModifiedBy>
  <cp:lastPrinted>2014-08-14T10:48:55Z</cp:lastPrinted>
  <dcterms:created xsi:type="dcterms:W3CDTF">2014-04-08T09:00:31Z</dcterms:created>
  <dcterms:modified xsi:type="dcterms:W3CDTF">2016-02-01T09:52:42Z</dcterms:modified>
</cp:coreProperties>
</file>